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40FE5DF2-EA7C-495E-966F-D2C6808D6FA2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720" xr2:uid="{00000000-000D-0000-FFFF-FFFF00000000}"/>
  </bookViews>
  <sheets>
    <sheet name="EAI_DET" sheetId="1" r:id="rId1"/>
  </sheets>
  <definedNames>
    <definedName name="_xlnm.Print_Area" localSheetId="0">EAI_DET!$A$1:$H$86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68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C48" i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C17" i="1"/>
  <c r="C43" i="1" l="1"/>
  <c r="E17" i="1"/>
  <c r="F73" i="1"/>
  <c r="G43" i="1"/>
  <c r="G73" i="1" s="1"/>
  <c r="H17" i="1"/>
  <c r="H43" i="1" s="1"/>
  <c r="H73" i="1" s="1"/>
  <c r="H37" i="1"/>
  <c r="H39" i="1"/>
  <c r="C68" i="1"/>
  <c r="C73" i="1" s="1"/>
  <c r="D68" i="1"/>
  <c r="D73" i="1" s="1"/>
  <c r="F68" i="1"/>
  <c r="H78" i="1"/>
  <c r="E37" i="1"/>
  <c r="E68" i="1"/>
  <c r="E43" i="1" l="1"/>
  <c r="E73" i="1"/>
</calcChain>
</file>

<file path=xl/sharedStrings.xml><?xml version="1.0" encoding="utf-8"?>
<sst xmlns="http://schemas.openxmlformats.org/spreadsheetml/2006/main" count="83" uniqueCount="82">
  <si>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</si>
  <si>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</si>
  <si>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</si>
  <si>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</si>
  <si>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</si>
  <si>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</si>
  <si>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</si>
  <si>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</si>
  <si>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</si>
  <si>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</si>
  <si>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</si>
  <si>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</si>
  <si>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</si>
  <si>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</si>
  <si>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</si>
  <si>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</si>
  <si>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</si>
  <si>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</si>
  <si>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</si>
  <si>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</si>
  <si>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</si>
  <si>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</si>
  <si>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</si>
  <si>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</si>
  <si>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</si>
  <si>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</si>
  <si>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</si>
  <si>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</si>
  <si>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</si>
  <si>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</si>
  <si>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</si>
  <si>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</si>
  <si>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</si>
  <si>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</si>
  <si>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</si>
  <si>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</si>
  <si>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</si>
  <si>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</si>
  <si>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</si>
  <si>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</si>
  <si>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</si>
  <si>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</si>
  <si>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</si>
  <si>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</si>
  <si>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</si>
  <si>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</si>
  <si>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</si>
  <si>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</si>
  <si>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</si>
  <si>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</si>
  <si>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</si>
  <si>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</si>
  <si>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</si>
  <si>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</si>
  <si>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</si>
  <si>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</si>
  <si>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</si>
  <si>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</si>
  <si>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</si>
  <si>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</si>
  <si>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</si>
  <si>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</si>
  <si>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</si>
  <si>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</si>
  <si>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</si>
  <si>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</si>
  <si>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</si>
  <si>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</si>
  <si>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</si>
  <si>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</si>
  <si>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</si>
  <si>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</si>
  <si>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</si>
  <si>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</si>
  <si>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</si>
  <si>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DE PUERTO PALOMAS</t>
  </si>
  <si>
    <t>Del 01 de Enero al 31 de Diciembre de 2023</t>
  </si>
  <si>
    <t>_______________________________________</t>
  </si>
  <si>
    <t xml:space="preserve">     C. SERGIO OSVALDO DE LEON MACIAS</t>
  </si>
  <si>
    <t xml:space="preserve">                 C. ARACELI APODACA VEGA </t>
  </si>
  <si>
    <t xml:space="preserve">                  DIRECTOR EJECUTIVO</t>
  </si>
  <si>
    <t xml:space="preserve">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</si>
</sst>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/>
  <dimension ref="B1:Q646"/>
  <sheetViews>
    <sheetView tabSelected="1" zoomScale="90" zoomScaleNormal="90" workbookViewId="0">
      <selection activeCell="H9" sqref="H9"/>
    </sheetView>
  </sheetViews>
  <sheetFormatPr baseColWidth="10" defaultColWidth="11.42578125" defaultRowHeight="12" x14ac:dyDescent="0.2"/>
  <cols>
    <col min="1" max="1" width="12.710937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9481342</v>
      </c>
      <c r="D13" s="24">
        <v>988548</v>
      </c>
      <c r="E13" s="26">
        <f t="shared" si="0"/>
        <v>10469890</v>
      </c>
      <c r="F13" s="24">
        <v>10175368</v>
      </c>
      <c r="G13" s="24">
        <v>10175368</v>
      </c>
      <c r="H13" s="26">
        <f t="shared" si="1"/>
        <v>694026</v>
      </c>
    </row>
    <row r="14" spans="2:9" x14ac:dyDescent="0.2">
      <c r="B14" s="9" t="s">
        <v>16</v>
      </c>
      <c r="C14" s="24">
        <v>53466</v>
      </c>
      <c r="D14" s="24">
        <v>258680</v>
      </c>
      <c r="E14" s="26">
        <f t="shared" si="0"/>
        <v>312146</v>
      </c>
      <c r="F14" s="24">
        <v>312146</v>
      </c>
      <c r="G14" s="24">
        <v>312146</v>
      </c>
      <c r="H14" s="26">
        <f t="shared" si="1"/>
        <v>258680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1510122</v>
      </c>
      <c r="D16" s="24">
        <v>102034</v>
      </c>
      <c r="E16" s="26">
        <f t="shared" si="0"/>
        <v>1612156</v>
      </c>
      <c r="F16" s="24">
        <v>1309335</v>
      </c>
      <c r="G16" s="24">
        <v>1309335</v>
      </c>
      <c r="H16" s="26">
        <f t="shared" si="1"/>
        <v>-200787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11044930</v>
      </c>
      <c r="D43" s="55">
        <f t="shared" ref="D43:H43" si="10">SUM(D10:D17,D30,D36,D37,D39)</f>
        <v>1349262</v>
      </c>
      <c r="E43" s="35">
        <f t="shared" si="10"/>
        <v>12394192</v>
      </c>
      <c r="F43" s="55">
        <f t="shared" si="10"/>
        <v>11796849</v>
      </c>
      <c r="G43" s="55">
        <f t="shared" si="10"/>
        <v>11796849</v>
      </c>
      <c r="H43" s="35">
        <f t="shared" si="10"/>
        <v>751919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359042</v>
      </c>
      <c r="D66" s="24">
        <v>353933</v>
      </c>
      <c r="E66" s="26">
        <f>SUM(D66,C66)</f>
        <v>712975</v>
      </c>
      <c r="F66" s="24">
        <v>712975</v>
      </c>
      <c r="G66" s="24">
        <v>712975</v>
      </c>
      <c r="H66" s="26">
        <f>SUM(G66-C66)</f>
        <v>353933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359042</v>
      </c>
      <c r="D68" s="22">
        <f t="shared" ref="D68:G68" si="18">SUM(D48,D57,D62,D65,D66)</f>
        <v>353933</v>
      </c>
      <c r="E68" s="26">
        <f t="shared" si="18"/>
        <v>712975</v>
      </c>
      <c r="F68" s="22">
        <f t="shared" si="18"/>
        <v>712975</v>
      </c>
      <c r="G68" s="22">
        <f t="shared" si="18"/>
        <v>712975</v>
      </c>
      <c r="H68" s="26">
        <f>SUM(H48,H57,H62,H65,H66)</f>
        <v>353933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11403972</v>
      </c>
      <c r="D73" s="22">
        <f t="shared" ref="D73:G73" si="21">SUM(D43,D68,D70)</f>
        <v>1703195</v>
      </c>
      <c r="E73" s="26">
        <f t="shared" si="21"/>
        <v>13107167</v>
      </c>
      <c r="F73" s="22">
        <f t="shared" si="21"/>
        <v>12509824</v>
      </c>
      <c r="G73" s="22">
        <f t="shared" si="21"/>
        <v>12509824</v>
      </c>
      <c r="H73" s="26">
        <f>SUM(H43,H68,H70)</f>
        <v>1105852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4" s="33" customFormat="1" x14ac:dyDescent="0.2">
      <c r="B81" s="32"/>
    </row>
    <row r="82" spans="2:4" s="33" customFormat="1" x14ac:dyDescent="0.2">
      <c r="B82" s="32"/>
    </row>
    <row r="83" spans="2:4" s="33" customFormat="1" x14ac:dyDescent="0.2">
      <c r="B83" s="32" t="s">
        <v>77</v>
      </c>
      <c r="D83" s="33" t="s">
        <v>77</v>
      </c>
    </row>
    <row r="84" spans="2:4" s="33" customFormat="1" x14ac:dyDescent="0.2">
      <c r="B84" s="32" t="s">
        <v>78</v>
      </c>
      <c r="D84" s="33" t="s">
        <v>79</v>
      </c>
    </row>
    <row r="85" spans="2:4" s="33" customFormat="1" x14ac:dyDescent="0.2">
      <c r="B85" s="32" t="s">
        <v>80</v>
      </c>
      <c r="D85" s="33" t="s">
        <v>81</v>
      </c>
    </row>
    <row r="86" spans="2:4" s="33" customFormat="1" x14ac:dyDescent="0.2">
      <c r="B86" s="32"/>
    </row>
    <row r="87" spans="2:4" s="33" customFormat="1" x14ac:dyDescent="0.2">
      <c r="B87" s="32"/>
    </row>
    <row r="88" spans="2:4" s="33" customFormat="1" x14ac:dyDescent="0.2">
      <c r="B88" s="32"/>
    </row>
    <row r="89" spans="2:4" s="33" customFormat="1" x14ac:dyDescent="0.2">
      <c r="B89" s="32"/>
    </row>
    <row r="90" spans="2:4" s="33" customFormat="1" x14ac:dyDescent="0.2">
      <c r="B90" s="32"/>
    </row>
    <row r="91" spans="2:4" s="33" customFormat="1" x14ac:dyDescent="0.2">
      <c r="B91" s="32"/>
    </row>
    <row r="92" spans="2:4" s="33" customFormat="1" x14ac:dyDescent="0.2">
      <c r="B92" s="32"/>
    </row>
    <row r="93" spans="2:4" s="33" customFormat="1" x14ac:dyDescent="0.2">
      <c r="B93" s="32"/>
    </row>
    <row r="94" spans="2:4" s="33" customFormat="1" x14ac:dyDescent="0.2">
      <c r="B94" s="32"/>
    </row>
    <row r="95" spans="2:4" s="33" customFormat="1" x14ac:dyDescent="0.2">
      <c r="B95" s="32"/>
    </row>
    <row r="96" spans="2:4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1.4173228346456694" right="1.4173228346456694" top="0.74803149606299213" bottom="0.74803149606299213" header="0.31496062992125984" footer="0.11811023622047245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2024-01-31T19:49:17Z</cp:lastPrinted>
  <dcterms:created xsi:type="dcterms:W3CDTF">2020-01-08T20:55:35Z</dcterms:created>
  <dcterms:modified xsi:type="dcterms:W3CDTF">2024-01-31T19:49:21Z</dcterms:modified>
</cp:coreProperties>
</file>